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Desktop\2021\REFORMULACION 2021\"/>
    </mc:Choice>
  </mc:AlternateContent>
  <bookViews>
    <workbookView xWindow="0" yWindow="0" windowWidth="19200" windowHeight="11595"/>
  </bookViews>
  <sheets>
    <sheet name="P1 Presupuesto Aprobado" sheetId="1" r:id="rId1"/>
  </sheets>
  <definedNames>
    <definedName name="_xlnm.Print_Area" localSheetId="0">'P1 Presupuesto Aprobado'!$A$1:$C$101</definedName>
    <definedName name="_xlnm.Print_Titles" localSheetId="0">'P1 Presupuesto Aprobado'!$1:$11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B18" i="1" l="1"/>
  <c r="C83" i="1"/>
  <c r="B83" i="1"/>
  <c r="C80" i="1"/>
  <c r="B80" i="1"/>
  <c r="C77" i="1"/>
  <c r="B77" i="1"/>
  <c r="C76" i="1"/>
  <c r="C72" i="1"/>
  <c r="B72" i="1"/>
  <c r="C69" i="1"/>
  <c r="B69" i="1"/>
  <c r="C64" i="1"/>
  <c r="B64" i="1"/>
  <c r="B54" i="1"/>
  <c r="C47" i="1"/>
  <c r="C38" i="1" s="1"/>
  <c r="B47" i="1"/>
  <c r="B38" i="1" s="1"/>
  <c r="C28" i="1"/>
  <c r="B28" i="1"/>
  <c r="C18" i="1"/>
  <c r="C12" i="1"/>
  <c r="B12" i="1"/>
  <c r="B11" i="1" s="1"/>
  <c r="C11" i="1" l="1"/>
  <c r="C85" i="1" s="1"/>
  <c r="B76" i="1"/>
  <c r="B85" i="1" s="1"/>
</calcChain>
</file>

<file path=xl/sharedStrings.xml><?xml version="1.0" encoding="utf-8"?>
<sst xmlns="http://schemas.openxmlformats.org/spreadsheetml/2006/main" count="87" uniqueCount="87">
  <si>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</si>
  <si>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</si>
  <si>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</si>
  <si>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</si>
  <si>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</si>
  <si>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</si>
  <si>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</si>
  <si>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</si>
  <si>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</si>
  <si>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</si>
  <si>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</si>
  <si>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</si>
  <si>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</si>
  <si>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</si>
  <si>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</si>
  <si>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</si>
  <si>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</si>
  <si>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</si>
  <si>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</si>
  <si>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</si>
  <si>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</si>
  <si>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</si>
  <si>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</si>
  <si>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</si>
  <si>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</si>
  <si>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</si>
  <si>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</si>
  <si>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</si>
  <si>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</si>
  <si>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</si>
  <si>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</si>
  <si>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</si>
  <si>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</si>
  <si>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</si>
  <si>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</si>
  <si>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</si>
  <si>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</si>
  <si>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</si>
  <si>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</si>
  <si>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</si>
  <si>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</si>
  <si>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</si>
  <si>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</si>
  <si>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</si>
  <si>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</si>
  <si>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</si>
  <si>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</si>
  <si>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</si>
  <si>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</si>
  <si>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</si>
  <si>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</si>
  <si>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</si>
  <si>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</si>
  <si>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</si>
  <si>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</si>
  <si>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</si>
  <si>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</si>
  <si>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</si>
  <si>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</si>
  <si>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</si>
  <si>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</si>
  <si>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</si>
  <si>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</si>
  <si>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</si>
  <si>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</si>
  <si>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</si>
  <si>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</si>
  <si>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</si>
  <si>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</si>
  <si>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</si>
  <si>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</si>
  <si>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</si>
  <si>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</si>
  <si>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</si>
  <si>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</si>
  <si>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</si>
  <si>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</si>
  <si>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</si>
  <si>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</si>
  <si>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</si>
  <si>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</si>
  <si>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</si>
  <si>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</si>
  <si>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Obras Públicas y Comunicaciones</t>
  </si>
  <si>
    <t>OFICINA PARA EL REORDENAMIENTO DEL TRANSPORTE</t>
  </si>
  <si>
    <t xml:space="preserve">     Enc. Int. Presupuesto Financiero                                                     Dir. Administrativo y Financiero</t>
  </si>
  <si>
    <t xml:space="preserve">           Licda. Kenny M. López G.                                                                 Lic. Domingo A. Paulino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</si>
</sst>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39" fontId="3" fillId="2" borderId="2" xfId="0" applyNumberFormat="1" applyFont="1" applyFill="1" applyBorder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6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180975</xdr:rowOff>
    </xdr:from>
    <xdr:to>
      <xdr:col>0</xdr:col>
      <xdr:colOff>1600200</xdr:colOff>
      <xdr:row>4</xdr:row>
      <xdr:rowOff>187325</xdr:rowOff>
    </xdr:to>
    <xdr:pic>
      <xdr:nvPicPr>
        <xdr:cNvPr id="6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6" y="561975"/>
          <a:ext cx="1600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1009651</xdr:colOff>
      <xdr:row>2</xdr:row>
      <xdr:rowOff>190500</xdr:rowOff>
    </xdr:from>
    <xdr:to>
      <xdr:col>2</xdr:col>
      <xdr:colOff>996951</xdr:colOff>
      <xdr:row>4</xdr:row>
      <xdr:rowOff>139700</xdr:rowOff>
    </xdr:to>
    <xdr:pic>
      <xdr:nvPicPr>
        <xdr:cNvPr id="7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6" y="571500"/>
          <a:ext cx="115887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1"/>
  <sheetViews>
    <sheetView showGridLines="0" tabSelected="1" view="pageBreakPreview" topLeftCell="A52" zoomScale="91" zoomScaleNormal="100" zoomScaleSheetLayoutView="91" workbookViewId="0">
      <selection activeCell="C88" sqref="C88"/>
    </sheetView>
  </sheetViews>
  <sheetFormatPr defaultColWidth="11.42578125" defaultRowHeight="15" x14ac:dyDescent="0.25"/>
  <cols>
    <col min="1" max="1" width="105.85546875" customWidth="1"/>
    <col min="2" max="2" width="17.5703125" customWidth="1"/>
    <col min="3" max="3" width="16.7109375" customWidth="1"/>
    <col min="5" max="5" width="16.28515625" bestFit="1" customWidth="1"/>
  </cols>
  <sheetData>
    <row r="3" spans="1:13" ht="28.5" customHeight="1" x14ac:dyDescent="0.25">
      <c r="A3" s="28" t="s">
        <v>83</v>
      </c>
      <c r="B3" s="29"/>
      <c r="C3" s="29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1" customHeight="1" x14ac:dyDescent="0.25">
      <c r="A4" s="26" t="s">
        <v>84</v>
      </c>
      <c r="B4" s="27"/>
      <c r="C4" s="27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35">
        <v>2021</v>
      </c>
      <c r="B5" s="36"/>
      <c r="C5" s="36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30" t="s">
        <v>76</v>
      </c>
      <c r="B6" s="31"/>
      <c r="C6" s="31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30" t="s">
        <v>77</v>
      </c>
      <c r="B7" s="31"/>
      <c r="C7" s="31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32" t="s">
        <v>66</v>
      </c>
      <c r="B9" s="33" t="s">
        <v>79</v>
      </c>
      <c r="C9" s="33" t="s">
        <v>78</v>
      </c>
    </row>
    <row r="10" spans="1:13" ht="23.25" customHeight="1" x14ac:dyDescent="0.25">
      <c r="A10" s="32"/>
      <c r="B10" s="34"/>
      <c r="C10" s="34"/>
    </row>
    <row r="11" spans="1:13" x14ac:dyDescent="0.25">
      <c r="A11" s="1" t="s">
        <v>0</v>
      </c>
      <c r="B11" s="14">
        <f>B12+B18+B28+B38+B47+B54+B64</f>
        <v>5674975615</v>
      </c>
      <c r="C11" s="14">
        <f>C12+C18+C28+C38+C47+C54+C64</f>
        <v>8524314608</v>
      </c>
    </row>
    <row r="12" spans="1:13" x14ac:dyDescent="0.25">
      <c r="A12" s="2" t="s">
        <v>1</v>
      </c>
      <c r="B12" s="13">
        <f t="shared" ref="B12:C12" si="0">SUM(B13:B17)</f>
        <v>1096382207</v>
      </c>
      <c r="C12" s="13">
        <f t="shared" si="0"/>
        <v>1102247249</v>
      </c>
    </row>
    <row r="13" spans="1:13" x14ac:dyDescent="0.25">
      <c r="A13" s="3" t="s">
        <v>2</v>
      </c>
      <c r="B13" s="12">
        <v>826865471</v>
      </c>
      <c r="C13" s="12">
        <v>883262355</v>
      </c>
    </row>
    <row r="14" spans="1:13" x14ac:dyDescent="0.25">
      <c r="A14" s="3" t="s">
        <v>3</v>
      </c>
      <c r="B14" s="12">
        <v>158769984</v>
      </c>
      <c r="C14" s="12">
        <v>100092142</v>
      </c>
    </row>
    <row r="15" spans="1:13" x14ac:dyDescent="0.25">
      <c r="A15" s="3" t="s">
        <v>4</v>
      </c>
      <c r="B15" s="12">
        <v>0</v>
      </c>
      <c r="C15" s="12">
        <v>0</v>
      </c>
    </row>
    <row r="16" spans="1:13" x14ac:dyDescent="0.25">
      <c r="A16" s="3" t="s">
        <v>5</v>
      </c>
      <c r="B16" s="12">
        <v>0</v>
      </c>
      <c r="C16" s="12">
        <v>0</v>
      </c>
    </row>
    <row r="17" spans="1:3" x14ac:dyDescent="0.25">
      <c r="A17" s="3" t="s">
        <v>6</v>
      </c>
      <c r="B17" s="12">
        <v>110746752</v>
      </c>
      <c r="C17" s="12">
        <v>118892752</v>
      </c>
    </row>
    <row r="18" spans="1:3" x14ac:dyDescent="0.25">
      <c r="A18" s="2" t="s">
        <v>7</v>
      </c>
      <c r="B18" s="13">
        <f>SUM(B19:B27)</f>
        <v>1768233690</v>
      </c>
      <c r="C18" s="13">
        <f t="shared" ref="C18" si="1">SUM(C19:C27)</f>
        <v>2077533867</v>
      </c>
    </row>
    <row r="19" spans="1:3" x14ac:dyDescent="0.25">
      <c r="A19" s="3" t="s">
        <v>8</v>
      </c>
      <c r="B19" s="12">
        <v>426441222</v>
      </c>
      <c r="C19" s="12">
        <v>533741399</v>
      </c>
    </row>
    <row r="20" spans="1:3" x14ac:dyDescent="0.25">
      <c r="A20" s="3" t="s">
        <v>9</v>
      </c>
      <c r="B20" s="12">
        <v>2000000</v>
      </c>
      <c r="C20" s="12">
        <v>5000000</v>
      </c>
    </row>
    <row r="21" spans="1:3" x14ac:dyDescent="0.25">
      <c r="A21" s="3" t="s">
        <v>10</v>
      </c>
      <c r="B21" s="12">
        <v>11923613</v>
      </c>
      <c r="C21" s="12">
        <v>4923613</v>
      </c>
    </row>
    <row r="22" spans="1:3" x14ac:dyDescent="0.25">
      <c r="A22" s="3" t="s">
        <v>11</v>
      </c>
      <c r="B22" s="12">
        <v>5900000</v>
      </c>
      <c r="C22" s="12">
        <v>4900000</v>
      </c>
    </row>
    <row r="23" spans="1:3" x14ac:dyDescent="0.25">
      <c r="A23" s="3" t="s">
        <v>12</v>
      </c>
      <c r="B23" s="12">
        <v>1000000</v>
      </c>
      <c r="C23" s="12">
        <v>11000000</v>
      </c>
    </row>
    <row r="24" spans="1:3" x14ac:dyDescent="0.25">
      <c r="A24" s="3" t="s">
        <v>13</v>
      </c>
      <c r="B24" s="12">
        <v>156000000</v>
      </c>
      <c r="C24" s="12">
        <v>198000000</v>
      </c>
    </row>
    <row r="25" spans="1:3" x14ac:dyDescent="0.25">
      <c r="A25" s="3" t="s">
        <v>14</v>
      </c>
      <c r="B25" s="12">
        <v>927000000</v>
      </c>
      <c r="C25" s="12">
        <v>947000000</v>
      </c>
    </row>
    <row r="26" spans="1:3" x14ac:dyDescent="0.25">
      <c r="A26" s="3" t="s">
        <v>15</v>
      </c>
      <c r="B26" s="12">
        <v>234968855</v>
      </c>
      <c r="C26" s="12">
        <v>370468855</v>
      </c>
    </row>
    <row r="27" spans="1:3" x14ac:dyDescent="0.25">
      <c r="A27" s="3" t="s">
        <v>16</v>
      </c>
      <c r="B27" s="12">
        <v>3000000</v>
      </c>
      <c r="C27" s="12">
        <v>2500000</v>
      </c>
    </row>
    <row r="28" spans="1:3" x14ac:dyDescent="0.25">
      <c r="A28" s="2" t="s">
        <v>17</v>
      </c>
      <c r="B28" s="13">
        <f t="shared" ref="B28:C28" si="2">SUM(B29:B37)</f>
        <v>210910593</v>
      </c>
      <c r="C28" s="13">
        <f t="shared" si="2"/>
        <v>200045551</v>
      </c>
    </row>
    <row r="29" spans="1:3" x14ac:dyDescent="0.25">
      <c r="A29" s="3" t="s">
        <v>18</v>
      </c>
      <c r="B29" s="12">
        <v>4100000</v>
      </c>
      <c r="C29" s="12">
        <v>4200000</v>
      </c>
    </row>
    <row r="30" spans="1:3" x14ac:dyDescent="0.25">
      <c r="A30" s="3" t="s">
        <v>19</v>
      </c>
      <c r="B30" s="12">
        <v>4100000</v>
      </c>
      <c r="C30" s="12">
        <v>4100000</v>
      </c>
    </row>
    <row r="31" spans="1:3" x14ac:dyDescent="0.25">
      <c r="A31" s="3" t="s">
        <v>20</v>
      </c>
      <c r="B31" s="12">
        <v>49500000</v>
      </c>
      <c r="C31" s="12">
        <v>49400000</v>
      </c>
    </row>
    <row r="32" spans="1:3" x14ac:dyDescent="0.25">
      <c r="A32" s="3" t="s">
        <v>21</v>
      </c>
      <c r="B32" s="12">
        <v>0</v>
      </c>
      <c r="C32" s="12">
        <v>0</v>
      </c>
    </row>
    <row r="33" spans="1:3" x14ac:dyDescent="0.25">
      <c r="A33" s="3" t="s">
        <v>22</v>
      </c>
      <c r="B33" s="12">
        <v>33000000</v>
      </c>
      <c r="C33" s="12">
        <v>33000000</v>
      </c>
    </row>
    <row r="34" spans="1:3" x14ac:dyDescent="0.25">
      <c r="A34" s="3" t="s">
        <v>23</v>
      </c>
      <c r="B34" s="12">
        <v>4500000</v>
      </c>
      <c r="C34" s="12">
        <v>4500000</v>
      </c>
    </row>
    <row r="35" spans="1:3" x14ac:dyDescent="0.25">
      <c r="A35" s="3" t="s">
        <v>24</v>
      </c>
      <c r="B35" s="12">
        <v>36200000</v>
      </c>
      <c r="C35" s="12">
        <v>31200000</v>
      </c>
    </row>
    <row r="36" spans="1:3" x14ac:dyDescent="0.25">
      <c r="A36" s="3" t="s">
        <v>25</v>
      </c>
      <c r="B36" s="12">
        <v>0</v>
      </c>
      <c r="C36" s="12">
        <v>0</v>
      </c>
    </row>
    <row r="37" spans="1:3" x14ac:dyDescent="0.25">
      <c r="A37" s="3" t="s">
        <v>26</v>
      </c>
      <c r="B37" s="12">
        <v>79510593</v>
      </c>
      <c r="C37" s="12">
        <v>73645551</v>
      </c>
    </row>
    <row r="38" spans="1:3" x14ac:dyDescent="0.25">
      <c r="A38" s="2" t="s">
        <v>27</v>
      </c>
      <c r="B38" s="13">
        <f t="shared" ref="B38:C38" si="3">SUM(B39:B47)</f>
        <v>300000</v>
      </c>
      <c r="C38" s="13">
        <f t="shared" si="3"/>
        <v>300000</v>
      </c>
    </row>
    <row r="39" spans="1:3" x14ac:dyDescent="0.25">
      <c r="A39" s="3" t="s">
        <v>28</v>
      </c>
      <c r="B39" s="12">
        <v>0</v>
      </c>
      <c r="C39" s="12">
        <v>0</v>
      </c>
    </row>
    <row r="40" spans="1:3" x14ac:dyDescent="0.25">
      <c r="A40" s="3" t="s">
        <v>29</v>
      </c>
      <c r="B40" s="12">
        <v>0</v>
      </c>
      <c r="C40" s="12">
        <v>0</v>
      </c>
    </row>
    <row r="41" spans="1:3" x14ac:dyDescent="0.25">
      <c r="A41" s="3" t="s">
        <v>30</v>
      </c>
      <c r="B41" s="12">
        <v>0</v>
      </c>
      <c r="C41" s="12">
        <v>0</v>
      </c>
    </row>
    <row r="42" spans="1:3" x14ac:dyDescent="0.25">
      <c r="A42" s="3" t="s">
        <v>31</v>
      </c>
      <c r="B42" s="12">
        <v>0</v>
      </c>
      <c r="C42" s="12">
        <v>0</v>
      </c>
    </row>
    <row r="43" spans="1:3" x14ac:dyDescent="0.25">
      <c r="A43" s="3" t="s">
        <v>32</v>
      </c>
      <c r="B43" s="12">
        <v>0</v>
      </c>
      <c r="C43" s="12">
        <v>0</v>
      </c>
    </row>
    <row r="44" spans="1:3" x14ac:dyDescent="0.25">
      <c r="A44" s="3" t="s">
        <v>33</v>
      </c>
      <c r="B44" s="12">
        <v>0</v>
      </c>
      <c r="C44" s="12">
        <v>0</v>
      </c>
    </row>
    <row r="45" spans="1:3" x14ac:dyDescent="0.25">
      <c r="A45" s="3" t="s">
        <v>34</v>
      </c>
      <c r="B45" s="12">
        <v>300000</v>
      </c>
      <c r="C45" s="12">
        <v>300000</v>
      </c>
    </row>
    <row r="46" spans="1:3" x14ac:dyDescent="0.25">
      <c r="A46" s="3" t="s">
        <v>35</v>
      </c>
      <c r="B46" s="12">
        <v>0</v>
      </c>
      <c r="C46" s="12">
        <v>0</v>
      </c>
    </row>
    <row r="47" spans="1:3" x14ac:dyDescent="0.25">
      <c r="A47" s="2" t="s">
        <v>36</v>
      </c>
      <c r="B47" s="13">
        <f t="shared" ref="B47:C47" si="4">SUM(B48:B53)</f>
        <v>0</v>
      </c>
      <c r="C47" s="13">
        <f t="shared" si="4"/>
        <v>0</v>
      </c>
    </row>
    <row r="48" spans="1:3" x14ac:dyDescent="0.25">
      <c r="A48" s="3" t="s">
        <v>37</v>
      </c>
      <c r="B48" s="12">
        <v>0</v>
      </c>
      <c r="C48" s="12">
        <v>0</v>
      </c>
    </row>
    <row r="49" spans="1:5" x14ac:dyDescent="0.25">
      <c r="A49" s="3" t="s">
        <v>38</v>
      </c>
      <c r="B49" s="12">
        <v>0</v>
      </c>
      <c r="C49" s="12">
        <v>0</v>
      </c>
    </row>
    <row r="50" spans="1:5" x14ac:dyDescent="0.25">
      <c r="A50" s="3" t="s">
        <v>39</v>
      </c>
      <c r="B50" s="12">
        <v>0</v>
      </c>
      <c r="C50" s="12">
        <v>0</v>
      </c>
    </row>
    <row r="51" spans="1:5" x14ac:dyDescent="0.25">
      <c r="A51" s="3" t="s">
        <v>40</v>
      </c>
      <c r="B51" s="12">
        <v>0</v>
      </c>
      <c r="C51" s="12">
        <v>0</v>
      </c>
    </row>
    <row r="52" spans="1:5" x14ac:dyDescent="0.25">
      <c r="A52" s="3" t="s">
        <v>41</v>
      </c>
      <c r="B52" s="12">
        <v>0</v>
      </c>
      <c r="C52" s="12">
        <v>0</v>
      </c>
    </row>
    <row r="53" spans="1:5" x14ac:dyDescent="0.25">
      <c r="A53" s="3" t="s">
        <v>42</v>
      </c>
      <c r="B53" s="12">
        <v>0</v>
      </c>
      <c r="C53" s="12">
        <v>0</v>
      </c>
    </row>
    <row r="54" spans="1:5" x14ac:dyDescent="0.25">
      <c r="A54" s="2" t="s">
        <v>43</v>
      </c>
      <c r="B54" s="13">
        <f t="shared" ref="B54" si="5">SUM(B55:B63)</f>
        <v>2257950932</v>
      </c>
      <c r="C54" s="13">
        <f>SUM(C55:C63)</f>
        <v>3016989749</v>
      </c>
      <c r="E54" s="13"/>
    </row>
    <row r="55" spans="1:5" x14ac:dyDescent="0.25">
      <c r="A55" s="3" t="s">
        <v>44</v>
      </c>
      <c r="B55" s="12">
        <v>22500000</v>
      </c>
      <c r="C55" s="12">
        <v>18600000</v>
      </c>
    </row>
    <row r="56" spans="1:5" x14ac:dyDescent="0.25">
      <c r="A56" s="3" t="s">
        <v>45</v>
      </c>
      <c r="B56" s="12">
        <v>0</v>
      </c>
      <c r="C56" s="12">
        <v>3000000</v>
      </c>
    </row>
    <row r="57" spans="1:5" x14ac:dyDescent="0.25">
      <c r="A57" s="3" t="s">
        <v>46</v>
      </c>
      <c r="B57" s="12">
        <v>1000000</v>
      </c>
      <c r="C57" s="12">
        <v>2000000</v>
      </c>
    </row>
    <row r="58" spans="1:5" x14ac:dyDescent="0.25">
      <c r="A58" s="3" t="s">
        <v>47</v>
      </c>
      <c r="B58" s="12">
        <v>2184950932</v>
      </c>
      <c r="C58" s="12">
        <v>2789189749</v>
      </c>
    </row>
    <row r="59" spans="1:5" x14ac:dyDescent="0.25">
      <c r="A59" s="3" t="s">
        <v>48</v>
      </c>
      <c r="B59" s="12">
        <v>37500000</v>
      </c>
      <c r="C59" s="12">
        <v>16000000</v>
      </c>
    </row>
    <row r="60" spans="1:5" x14ac:dyDescent="0.25">
      <c r="A60" s="3" t="s">
        <v>49</v>
      </c>
      <c r="B60" s="12">
        <v>1000000</v>
      </c>
      <c r="C60" s="12">
        <v>9200000</v>
      </c>
    </row>
    <row r="61" spans="1:5" x14ac:dyDescent="0.25">
      <c r="A61" s="3" t="s">
        <v>50</v>
      </c>
      <c r="B61" s="12">
        <v>0</v>
      </c>
      <c r="C61" s="12">
        <v>0</v>
      </c>
    </row>
    <row r="62" spans="1:5" x14ac:dyDescent="0.25">
      <c r="A62" s="3" t="s">
        <v>51</v>
      </c>
      <c r="B62" s="12">
        <v>10000000</v>
      </c>
      <c r="C62" s="12">
        <v>0</v>
      </c>
    </row>
    <row r="63" spans="1:5" x14ac:dyDescent="0.25">
      <c r="A63" s="3" t="s">
        <v>52</v>
      </c>
      <c r="B63" s="12">
        <v>1000000</v>
      </c>
      <c r="C63" s="12">
        <v>179000000</v>
      </c>
    </row>
    <row r="64" spans="1:5" x14ac:dyDescent="0.25">
      <c r="A64" s="2" t="s">
        <v>53</v>
      </c>
      <c r="B64" s="13">
        <f t="shared" ref="B64:C64" si="6">SUM(B65:B68)</f>
        <v>341198193</v>
      </c>
      <c r="C64" s="13">
        <f t="shared" si="6"/>
        <v>2127198192</v>
      </c>
    </row>
    <row r="65" spans="1:3" x14ac:dyDescent="0.25">
      <c r="A65" s="3" t="s">
        <v>54</v>
      </c>
      <c r="B65" s="12">
        <v>5000000</v>
      </c>
      <c r="C65" s="12">
        <v>14000000</v>
      </c>
    </row>
    <row r="66" spans="1:3" x14ac:dyDescent="0.25">
      <c r="A66" s="3" t="s">
        <v>55</v>
      </c>
      <c r="B66" s="12">
        <v>336198193</v>
      </c>
      <c r="C66" s="12">
        <v>2113198192</v>
      </c>
    </row>
    <row r="67" spans="1:3" x14ac:dyDescent="0.25">
      <c r="A67" s="3" t="s">
        <v>56</v>
      </c>
      <c r="B67" s="12">
        <v>0</v>
      </c>
      <c r="C67" s="12">
        <v>0</v>
      </c>
    </row>
    <row r="68" spans="1:3" x14ac:dyDescent="0.25">
      <c r="A68" s="3" t="s">
        <v>57</v>
      </c>
      <c r="B68" s="12">
        <v>0</v>
      </c>
      <c r="C68" s="12">
        <v>0</v>
      </c>
    </row>
    <row r="69" spans="1:3" x14ac:dyDescent="0.25">
      <c r="A69" s="2" t="s">
        <v>58</v>
      </c>
      <c r="B69" s="13">
        <f t="shared" ref="B69:C69" si="7">SUM(B70:B71)</f>
        <v>0</v>
      </c>
      <c r="C69" s="13">
        <f t="shared" si="7"/>
        <v>0</v>
      </c>
    </row>
    <row r="70" spans="1:3" x14ac:dyDescent="0.25">
      <c r="A70" s="3" t="s">
        <v>59</v>
      </c>
      <c r="B70" s="12">
        <v>0</v>
      </c>
      <c r="C70" s="12">
        <v>0</v>
      </c>
    </row>
    <row r="71" spans="1:3" x14ac:dyDescent="0.25">
      <c r="A71" s="3" t="s">
        <v>60</v>
      </c>
      <c r="B71" s="12">
        <v>0</v>
      </c>
      <c r="C71" s="12">
        <v>0</v>
      </c>
    </row>
    <row r="72" spans="1:3" x14ac:dyDescent="0.25">
      <c r="A72" s="2" t="s">
        <v>61</v>
      </c>
      <c r="B72" s="13">
        <f t="shared" ref="B72:C72" si="8">SUM(B73:B75)</f>
        <v>0</v>
      </c>
      <c r="C72" s="13">
        <f t="shared" si="8"/>
        <v>0</v>
      </c>
    </row>
    <row r="73" spans="1:3" x14ac:dyDescent="0.25">
      <c r="A73" s="3" t="s">
        <v>62</v>
      </c>
      <c r="B73" s="12">
        <v>0</v>
      </c>
      <c r="C73" s="12">
        <v>0</v>
      </c>
    </row>
    <row r="74" spans="1:3" x14ac:dyDescent="0.25">
      <c r="A74" s="3" t="s">
        <v>63</v>
      </c>
      <c r="B74" s="12">
        <v>0</v>
      </c>
      <c r="C74" s="12">
        <v>0</v>
      </c>
    </row>
    <row r="75" spans="1:3" x14ac:dyDescent="0.25">
      <c r="A75" s="3" t="s">
        <v>64</v>
      </c>
      <c r="B75" s="12">
        <v>0</v>
      </c>
      <c r="C75" s="12">
        <v>0</v>
      </c>
    </row>
    <row r="76" spans="1:3" x14ac:dyDescent="0.25">
      <c r="A76" s="1" t="s">
        <v>67</v>
      </c>
      <c r="B76" s="14">
        <f t="shared" ref="B76:C76" si="9">B77+B80+B83</f>
        <v>0</v>
      </c>
      <c r="C76" s="14">
        <f t="shared" si="9"/>
        <v>0</v>
      </c>
    </row>
    <row r="77" spans="1:3" x14ac:dyDescent="0.25">
      <c r="A77" s="2" t="s">
        <v>68</v>
      </c>
      <c r="B77" s="13">
        <f t="shared" ref="B77:C77" si="10">SUM(B78:B79)</f>
        <v>0</v>
      </c>
      <c r="C77" s="13">
        <f t="shared" si="10"/>
        <v>0</v>
      </c>
    </row>
    <row r="78" spans="1:3" x14ac:dyDescent="0.25">
      <c r="A78" s="3" t="s">
        <v>69</v>
      </c>
      <c r="B78" s="12">
        <v>0</v>
      </c>
      <c r="C78" s="12">
        <v>0</v>
      </c>
    </row>
    <row r="79" spans="1:3" x14ac:dyDescent="0.25">
      <c r="A79" s="3" t="s">
        <v>70</v>
      </c>
      <c r="B79" s="12">
        <v>0</v>
      </c>
      <c r="C79" s="12">
        <v>0</v>
      </c>
    </row>
    <row r="80" spans="1:3" x14ac:dyDescent="0.25">
      <c r="A80" s="2" t="s">
        <v>71</v>
      </c>
      <c r="B80" s="13">
        <f t="shared" ref="B80:C80" si="11">SUM(B81:B82)</f>
        <v>0</v>
      </c>
      <c r="C80" s="13">
        <f t="shared" si="11"/>
        <v>0</v>
      </c>
    </row>
    <row r="81" spans="1:3" x14ac:dyDescent="0.25">
      <c r="A81" s="3" t="s">
        <v>72</v>
      </c>
      <c r="B81" s="12">
        <v>0</v>
      </c>
      <c r="C81" s="12">
        <v>0</v>
      </c>
    </row>
    <row r="82" spans="1:3" x14ac:dyDescent="0.25">
      <c r="A82" s="3" t="s">
        <v>73</v>
      </c>
      <c r="B82" s="12">
        <v>0</v>
      </c>
      <c r="C82" s="12">
        <v>0</v>
      </c>
    </row>
    <row r="83" spans="1:3" x14ac:dyDescent="0.25">
      <c r="A83" s="2" t="s">
        <v>74</v>
      </c>
      <c r="B83" s="13">
        <f t="shared" ref="B83:C83" si="12">SUM(B84)</f>
        <v>0</v>
      </c>
      <c r="C83" s="13">
        <f t="shared" si="12"/>
        <v>0</v>
      </c>
    </row>
    <row r="84" spans="1:3" x14ac:dyDescent="0.25">
      <c r="A84" s="3" t="s">
        <v>75</v>
      </c>
      <c r="B84" s="12">
        <v>0</v>
      </c>
      <c r="C84" s="12">
        <v>0</v>
      </c>
    </row>
    <row r="85" spans="1:3" x14ac:dyDescent="0.25">
      <c r="A85" s="4" t="s">
        <v>65</v>
      </c>
      <c r="B85" s="15">
        <f>B11+B76</f>
        <v>5674975615</v>
      </c>
      <c r="C85" s="15">
        <f>C11+C76</f>
        <v>8524314608</v>
      </c>
    </row>
    <row r="87" spans="1:3" ht="15.75" thickBot="1" x14ac:dyDescent="0.3"/>
    <row r="88" spans="1:3" ht="26.25" customHeight="1" thickBot="1" x14ac:dyDescent="0.3">
      <c r="A88" s="11" t="s">
        <v>80</v>
      </c>
    </row>
    <row r="89" spans="1:3" ht="33.75" customHeight="1" thickBot="1" x14ac:dyDescent="0.3">
      <c r="A89" s="9" t="s">
        <v>81</v>
      </c>
    </row>
    <row r="90" spans="1:3" ht="60.75" thickBot="1" x14ac:dyDescent="0.3">
      <c r="A90" s="10" t="s">
        <v>82</v>
      </c>
    </row>
    <row r="100" spans="1:14" s="19" customFormat="1" ht="23.25" x14ac:dyDescent="0.35">
      <c r="A100" s="17" t="s">
        <v>86</v>
      </c>
      <c r="B100" s="24"/>
      <c r="C100" s="24"/>
      <c r="D100" s="16"/>
      <c r="E100" s="16"/>
      <c r="F100" s="16"/>
      <c r="G100" s="16"/>
      <c r="H100" s="16"/>
      <c r="I100" s="16"/>
      <c r="J100" s="17"/>
      <c r="K100" s="18"/>
      <c r="L100" s="18"/>
      <c r="M100" s="18"/>
      <c r="N100" s="18"/>
    </row>
    <row r="101" spans="1:14" s="19" customFormat="1" ht="23.25" x14ac:dyDescent="0.35">
      <c r="A101" s="22" t="s">
        <v>85</v>
      </c>
      <c r="B101" s="25"/>
      <c r="C101" s="25"/>
      <c r="D101" s="21"/>
      <c r="E101" s="20"/>
      <c r="F101" s="20"/>
      <c r="G101" s="20"/>
      <c r="H101" s="20"/>
      <c r="I101" s="20"/>
      <c r="J101" s="22"/>
      <c r="K101" s="23"/>
      <c r="L101" s="23"/>
      <c r="M101" s="23"/>
      <c r="N101" s="23"/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rintOptions horizontalCentered="1"/>
  <pageMargins left="0.45" right="0.45" top="0.75" bottom="0.75" header="0.3" footer="0.3"/>
  <pageSetup scale="65" fitToWidth="0" fitToHeight="0" orientation="portrait" r:id="rId1"/>
  <headerFooter>
    <oddFooter>&amp;R&amp;P/&amp;N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P1 Presupuesto Aprobado</vt:lpstr>
      <vt:lpstr>'P1 Presupuesto Aprobado'!Print_Area</vt:lpstr>
      <vt:lpstr>'P1 Presupuesto Aprobado'!Print_Titles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2021-08-26T13:23:04Z</cp:lastPrinted>
  <dcterms:created xsi:type="dcterms:W3CDTF">2021-07-29T18:58:50Z</dcterms:created>
  <dcterms:modified xsi:type="dcterms:W3CDTF">2021-08-26T13:31:41Z</dcterms:modified>
</cp:coreProperties>
</file>